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5F473767-51E4-4759-9BD1-1AB1476A8E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H13" i="1" l="1"/>
  <c r="G13" i="1"/>
  <c r="F13" i="1"/>
  <c r="E1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 l="1"/>
  <c r="D11" i="1"/>
  <c r="D12" i="1"/>
  <c r="D10" i="1"/>
  <c r="D9" i="1"/>
  <c r="D8" i="1"/>
  <c r="D7" i="1"/>
  <c r="H5" i="1"/>
  <c r="G5" i="1"/>
  <c r="F5" i="1"/>
  <c r="E5" i="1"/>
  <c r="D6" i="1"/>
  <c r="H43" i="1" l="1"/>
  <c r="G43" i="1"/>
  <c r="F43" i="1"/>
  <c r="E43" i="1"/>
  <c r="D47" i="1"/>
  <c r="D46" i="1"/>
  <c r="D45" i="1"/>
  <c r="D44" i="1"/>
  <c r="F48" i="1" l="1"/>
  <c r="E48" i="1"/>
  <c r="D43" i="1"/>
  <c r="H48" i="1"/>
  <c r="G48" i="1"/>
  <c r="D5" i="1" l="1"/>
  <c r="D48" i="1" s="1"/>
</calcChain>
</file>

<file path=xl/sharedStrings.xml><?xml version="1.0" encoding="utf-8"?>
<sst xmlns="http://schemas.openxmlformats.org/spreadsheetml/2006/main" count="94" uniqueCount="89">
  <si>
    <t>населенный пункт</t>
  </si>
  <si>
    <t>проект</t>
  </si>
  <si>
    <t>жители</t>
  </si>
  <si>
    <t>спонсоры</t>
  </si>
  <si>
    <t xml:space="preserve"> МБ</t>
  </si>
  <si>
    <t>д.Старые Какси</t>
  </si>
  <si>
    <t xml:space="preserve">          НАША ИНИЦИАТИВА</t>
  </si>
  <si>
    <t>УР</t>
  </si>
  <si>
    <t>с.Пычас</t>
  </si>
  <si>
    <t>д.Пазял</t>
  </si>
  <si>
    <t>тыс.руб.</t>
  </si>
  <si>
    <t>Источник финансирования</t>
  </si>
  <si>
    <t>Исполнение</t>
  </si>
  <si>
    <t>с.Можга</t>
  </si>
  <si>
    <t>д.Большие Сибы</t>
  </si>
  <si>
    <t>д.Александрово</t>
  </si>
  <si>
    <t xml:space="preserve">          НАШЕ СЕЛО</t>
  </si>
  <si>
    <t xml:space="preserve">          АТМОСФЕРА</t>
  </si>
  <si>
    <t>д.Ст.Юбери</t>
  </si>
  <si>
    <t>ВСЕГО по проектам</t>
  </si>
  <si>
    <t>Информация о реализации проектов инициативного бюджетирования в 2022 году</t>
  </si>
  <si>
    <t>с.Б.Уча</t>
  </si>
  <si>
    <t>Современный актовый зал-центр общественной и творческой жизни села и школы</t>
  </si>
  <si>
    <t>д.Ломеслуд</t>
  </si>
  <si>
    <t>Приобретение спортивного оборудования и тренажеров для Ломеслудской школы</t>
  </si>
  <si>
    <t>Приобретение спортивных уличных тренажеров для обустройства спортивной площадки Можгинской средней школы</t>
  </si>
  <si>
    <t>Развитие сельского биатлона на базе МБОУ "Пазяльская ООШ"</t>
  </si>
  <si>
    <t>Приобретение детского игрового оборудования для благоустройства Парка культуры и отдыха деревни Старые Какси</t>
  </si>
  <si>
    <t>Приобретение разборной уличной сцены в Дом культуры</t>
  </si>
  <si>
    <t>д.Новая Бия</t>
  </si>
  <si>
    <t>Приобретение и установка разновозрастного спортивно-игрового комплекса с благоустройством прилегающей территории</t>
  </si>
  <si>
    <t xml:space="preserve"> д.Карашур</t>
  </si>
  <si>
    <t>д. Верхние Юри</t>
  </si>
  <si>
    <t>д. Большая Кибья</t>
  </si>
  <si>
    <t xml:space="preserve"> д.Большая Сюга</t>
  </si>
  <si>
    <t>д.Гущино</t>
  </si>
  <si>
    <t>д.Чежебаш</t>
  </si>
  <si>
    <t xml:space="preserve"> д.Кватчи</t>
  </si>
  <si>
    <t>д.Чемошур Уча</t>
  </si>
  <si>
    <t>д.Новые Юбери</t>
  </si>
  <si>
    <t>д.Новые Какси</t>
  </si>
  <si>
    <t>Приобретение щебня для ремонта улично-дорожного полотна   д.Карашур</t>
  </si>
  <si>
    <t>Приобретение щебня для ремонта улично-дорожного полотна по ул. Ленина в  д.Верхние Юри</t>
  </si>
  <si>
    <t>Приобретение щебня для ремонта улично-дорожного полотна по ул. Ленина, Садовая в  д.Большая Кибья</t>
  </si>
  <si>
    <t>Приобретение щебня для ремонта автомобильных дорог по улицам Гужевая и Молодежная деревни Большая Сюга</t>
  </si>
  <si>
    <t>Приобретение щебня для ремонта автомобильной дороги по улице Короленко села Большая Уча</t>
  </si>
  <si>
    <t>Приобретение щебня для ремонта автомобильной дороги по улице Мира села Большая Уча</t>
  </si>
  <si>
    <t>Приобретение щебня для ремонта автомобильной дороги по улице Удмуртская села Большая Уча</t>
  </si>
  <si>
    <t>Ремонт улично-дорожной сети ст.Керамик Можгинского района улицы Лесная и Сосновая</t>
  </si>
  <si>
    <t>Ремонт улично-дорожной сети с.Черемушки Можгинского района улицы Солнечная, Луговая, Зеленая</t>
  </si>
  <si>
    <t>Ремонт улично-дорожной сети д.Гущино Можгинского района Удмуртской Республики</t>
  </si>
  <si>
    <t>Ремонт улично-дорожной сети д.Чежебаш Можгинского района Удмуртской Республики</t>
  </si>
  <si>
    <t>Ремонт улично-дорожной сети д.Кватчи Можгинского района Удмуртской Республики</t>
  </si>
  <si>
    <t>Капитальный ремонт системы водоснабжения в д.Чемошур Уча</t>
  </si>
  <si>
    <t>Ремонт автомобильной дороги по ул.Можгинской с.Можга</t>
  </si>
  <si>
    <t>Ремонт автомобильной дороги по ул.Нагорной, ул.Восточной д.Замостные Какси</t>
  </si>
  <si>
    <t>Ремонт автомобильной дороги по ул.Садовой д.Старые Какси</t>
  </si>
  <si>
    <t>Ремонт автомобильной дороги по ул.Удмуртской с.Можга</t>
  </si>
  <si>
    <t>Ремонт автомобильной дороги по ул.Удмуртской д.Трактор</t>
  </si>
  <si>
    <t>Ремонт автомобильной дороги по ул.Молодежной, ул.Южной  д.Большие Сибы</t>
  </si>
  <si>
    <t>Ремонт автомобильной дороги по ул.Юберинской, ул.Садовой д.Старые Юбери</t>
  </si>
  <si>
    <t>Ремонт автомобильной дороги по ул.Запрудной  д.Новые Юбери</t>
  </si>
  <si>
    <t>Ремонт автомобильной дороги по ул.Петровской  д.Новые Какси</t>
  </si>
  <si>
    <t>Приобретение щебня для ремонта автомобильной дороги по улице Юбилейная села Нынек</t>
  </si>
  <si>
    <t>Приобретение щебня для ремонта автомобильной дороги по улице Новоошмесская деревни Ныша</t>
  </si>
  <si>
    <t>Приобретение щебня для ремонта автомобильной дороги по улице Запрудной деревни Ныша</t>
  </si>
  <si>
    <t>Ремонт дорожного полотна по ул.Комсомольская д.Новая Бия Можгинского района Удмуртской Республики</t>
  </si>
  <si>
    <t>Актовый зал - современная арена успеха</t>
  </si>
  <si>
    <t>Приобретение щебня для ремонта автомобильной дороги ул.Вишневая д.Ефремовка</t>
  </si>
  <si>
    <t>Приобретение щебня для ремонта автомобильной дороги ул.Полевая, д.Новый Русский Сюгаил</t>
  </si>
  <si>
    <t xml:space="preserve">с. Керамик </t>
  </si>
  <si>
    <t xml:space="preserve">д.Большая Уча </t>
  </si>
  <si>
    <t>д.Большая Уча</t>
  </si>
  <si>
    <t xml:space="preserve">с. Черемушки </t>
  </si>
  <si>
    <t xml:space="preserve">с.Можга </t>
  </si>
  <si>
    <t xml:space="preserve">д.Замостные Какси </t>
  </si>
  <si>
    <t xml:space="preserve">д.Старые Какси </t>
  </si>
  <si>
    <t xml:space="preserve">д.Трактор </t>
  </si>
  <si>
    <t xml:space="preserve">д.Большие Сибы  </t>
  </si>
  <si>
    <t xml:space="preserve">д.Старые Юбери </t>
  </si>
  <si>
    <t xml:space="preserve">д.Нынек </t>
  </si>
  <si>
    <t xml:space="preserve">д.Ныша </t>
  </si>
  <si>
    <t xml:space="preserve">д.Новая Бия </t>
  </si>
  <si>
    <t xml:space="preserve">д.Ефремовка </t>
  </si>
  <si>
    <t xml:space="preserve">д.Новый Русский </t>
  </si>
  <si>
    <t>Уют в школьный коридор (Александровская СОШ)</t>
  </si>
  <si>
    <t>Биатлон в деревню (Пазяльская ООШ)</t>
  </si>
  <si>
    <t>Пионер- всем пример (Б.Учинская СОШ)</t>
  </si>
  <si>
    <t>Жыт шудонъёс (Ст.Юберинский СК)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</si>
</sst>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top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top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FFFFCC"/>
      <color rgb="FFCCFFCC"/>
      <color rgb="FF008000"/>
      <color rgb="FFCCFFFF"/>
      <color rgb="FF008080"/>
      <color rgb="FF006600"/>
      <color rgb="FF0000CC"/>
      <color rgb="FF80000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="98" zoomScaleNormal="98" workbookViewId="0">
      <selection sqref="A1:H1"/>
    </sheetView>
  </sheetViews>
  <sheetFormatPr defaultRowHeight="15" x14ac:dyDescent="0.25"/>
  <cols>
    <col min="1" max="1" width="5.42578125" style="1" customWidth="1"/>
    <col min="2" max="2" width="15.42578125" style="17" customWidth="1"/>
    <col min="3" max="3" width="55.7109375" style="1" customWidth="1"/>
    <col min="4" max="5" width="14.28515625" style="1" customWidth="1"/>
    <col min="6" max="6" width="14" style="1" customWidth="1"/>
    <col min="7" max="7" width="13.85546875" style="1" customWidth="1"/>
    <col min="8" max="8" width="13.140625" style="1" customWidth="1"/>
    <col min="9" max="16384" width="9.140625" style="1"/>
  </cols>
  <sheetData>
    <row r="1" spans="1:8" ht="27" customHeight="1" x14ac:dyDescent="0.25">
      <c r="A1" s="38" t="s">
        <v>20</v>
      </c>
      <c r="B1" s="38"/>
      <c r="C1" s="38"/>
      <c r="D1" s="38"/>
      <c r="E1" s="38"/>
      <c r="F1" s="38"/>
      <c r="G1" s="38"/>
      <c r="H1" s="38"/>
    </row>
    <row r="2" spans="1:8" x14ac:dyDescent="0.25">
      <c r="H2" s="1" t="s">
        <v>10</v>
      </c>
    </row>
    <row r="3" spans="1:8" ht="23.25" customHeight="1" x14ac:dyDescent="0.25">
      <c r="A3" s="29"/>
      <c r="B3" s="31" t="s">
        <v>0</v>
      </c>
      <c r="C3" s="33" t="s">
        <v>1</v>
      </c>
      <c r="D3" s="36" t="s">
        <v>12</v>
      </c>
      <c r="E3" s="35" t="s">
        <v>11</v>
      </c>
      <c r="F3" s="35"/>
      <c r="G3" s="35"/>
      <c r="H3" s="35"/>
    </row>
    <row r="4" spans="1:8" s="2" customFormat="1" ht="25.5" customHeight="1" x14ac:dyDescent="0.25">
      <c r="A4" s="30"/>
      <c r="B4" s="32"/>
      <c r="C4" s="34"/>
      <c r="D4" s="37"/>
      <c r="E4" s="11" t="s">
        <v>7</v>
      </c>
      <c r="F4" s="11" t="s">
        <v>4</v>
      </c>
      <c r="G4" s="11" t="s">
        <v>2</v>
      </c>
      <c r="H4" s="11" t="s">
        <v>3</v>
      </c>
    </row>
    <row r="5" spans="1:8" s="3" customFormat="1" ht="26.25" customHeight="1" x14ac:dyDescent="0.25">
      <c r="A5" s="25" t="s">
        <v>6</v>
      </c>
      <c r="B5" s="26"/>
      <c r="C5" s="26"/>
      <c r="D5" s="12">
        <f>E5+F5+G5+H5</f>
        <v>3490.6793299999999</v>
      </c>
      <c r="E5" s="12">
        <f>E6+E7+E8+E9+E10+E11+E12</f>
        <v>2386.7184476000002</v>
      </c>
      <c r="F5" s="12">
        <f t="shared" ref="F5:H5" si="0">F6+F7+F8+F9+F10+F11+F12</f>
        <v>387.94054</v>
      </c>
      <c r="G5" s="12">
        <f t="shared" si="0"/>
        <v>358.01005120000002</v>
      </c>
      <c r="H5" s="12">
        <f t="shared" si="0"/>
        <v>358.01029119999998</v>
      </c>
    </row>
    <row r="6" spans="1:8" s="6" customFormat="1" ht="45" customHeight="1" x14ac:dyDescent="0.25">
      <c r="A6" s="4">
        <v>1</v>
      </c>
      <c r="B6" s="13" t="s">
        <v>21</v>
      </c>
      <c r="C6" s="13" t="s">
        <v>22</v>
      </c>
      <c r="D6" s="10">
        <f>E6+F6+G6+H6</f>
        <v>724.99999000000003</v>
      </c>
      <c r="E6" s="10">
        <v>499.99999000000003</v>
      </c>
      <c r="F6" s="10">
        <v>75</v>
      </c>
      <c r="G6" s="10">
        <v>75</v>
      </c>
      <c r="H6" s="10">
        <v>75</v>
      </c>
    </row>
    <row r="7" spans="1:8" s="6" customFormat="1" ht="41.25" customHeight="1" x14ac:dyDescent="0.25">
      <c r="A7" s="4">
        <v>2</v>
      </c>
      <c r="B7" s="18" t="s">
        <v>23</v>
      </c>
      <c r="C7" s="14" t="s">
        <v>24</v>
      </c>
      <c r="D7" s="10">
        <f t="shared" ref="D7:D12" si="1">E7+F7+G7+H7</f>
        <v>184.89000000000001</v>
      </c>
      <c r="E7" s="10">
        <v>120.8884776</v>
      </c>
      <c r="F7" s="10">
        <v>27.733499999999999</v>
      </c>
      <c r="G7" s="10">
        <v>18.1340112</v>
      </c>
      <c r="H7" s="10">
        <v>18.1340112</v>
      </c>
    </row>
    <row r="8" spans="1:8" s="6" customFormat="1" ht="49.5" customHeight="1" x14ac:dyDescent="0.25">
      <c r="A8" s="4">
        <v>3</v>
      </c>
      <c r="B8" s="13" t="s">
        <v>13</v>
      </c>
      <c r="C8" s="13" t="s">
        <v>25</v>
      </c>
      <c r="D8" s="10">
        <f t="shared" si="1"/>
        <v>480</v>
      </c>
      <c r="E8" s="10">
        <v>331.03447999999997</v>
      </c>
      <c r="F8" s="10">
        <v>49.655180000000001</v>
      </c>
      <c r="G8" s="10">
        <v>49.655169999999998</v>
      </c>
      <c r="H8" s="10">
        <v>49.655169999999998</v>
      </c>
    </row>
    <row r="9" spans="1:8" s="6" customFormat="1" ht="43.5" customHeight="1" x14ac:dyDescent="0.25">
      <c r="A9" s="4">
        <v>4</v>
      </c>
      <c r="B9" s="19" t="s">
        <v>9</v>
      </c>
      <c r="C9" s="13" t="s">
        <v>26</v>
      </c>
      <c r="D9" s="10">
        <f t="shared" si="1"/>
        <v>634</v>
      </c>
      <c r="E9" s="10">
        <v>423.21800000000002</v>
      </c>
      <c r="F9" s="10">
        <v>83.814999999999998</v>
      </c>
      <c r="G9" s="10">
        <v>63.484000000000002</v>
      </c>
      <c r="H9" s="10">
        <v>63.482999999999997</v>
      </c>
    </row>
    <row r="10" spans="1:8" s="6" customFormat="1" ht="50.25" customHeight="1" x14ac:dyDescent="0.25">
      <c r="A10" s="4">
        <v>5</v>
      </c>
      <c r="B10" s="13" t="s">
        <v>5</v>
      </c>
      <c r="C10" s="13" t="s">
        <v>27</v>
      </c>
      <c r="D10" s="10">
        <f t="shared" si="1"/>
        <v>306.90000000000003</v>
      </c>
      <c r="E10" s="10">
        <v>211.65516</v>
      </c>
      <c r="F10" s="10">
        <v>31.748279999999998</v>
      </c>
      <c r="G10" s="10">
        <v>31.748279999999998</v>
      </c>
      <c r="H10" s="10">
        <v>31.748279999999998</v>
      </c>
    </row>
    <row r="11" spans="1:8" s="6" customFormat="1" ht="34.5" customHeight="1" x14ac:dyDescent="0.25">
      <c r="A11" s="4">
        <v>6</v>
      </c>
      <c r="B11" s="13" t="s">
        <v>14</v>
      </c>
      <c r="C11" s="13" t="s">
        <v>28</v>
      </c>
      <c r="D11" s="10">
        <f>E11+F11+G11+H11</f>
        <v>542</v>
      </c>
      <c r="E11" s="10">
        <v>373.79309999999998</v>
      </c>
      <c r="F11" s="10">
        <v>56.068959999999997</v>
      </c>
      <c r="G11" s="10">
        <v>56.06897</v>
      </c>
      <c r="H11" s="10">
        <v>56.06897</v>
      </c>
    </row>
    <row r="12" spans="1:8" s="6" customFormat="1" ht="54.75" customHeight="1" x14ac:dyDescent="0.25">
      <c r="A12" s="4">
        <v>7</v>
      </c>
      <c r="B12" s="20" t="s">
        <v>29</v>
      </c>
      <c r="C12" s="15" t="s">
        <v>30</v>
      </c>
      <c r="D12" s="10">
        <f t="shared" si="1"/>
        <v>617.88933999999995</v>
      </c>
      <c r="E12" s="10">
        <v>426.12923999999998</v>
      </c>
      <c r="F12" s="10">
        <v>63.919620000000002</v>
      </c>
      <c r="G12" s="10">
        <v>63.919620000000002</v>
      </c>
      <c r="H12" s="10">
        <v>63.920859999999998</v>
      </c>
    </row>
    <row r="13" spans="1:8" s="3" customFormat="1" ht="25.5" customHeight="1" x14ac:dyDescent="0.25">
      <c r="A13" s="25" t="s">
        <v>16</v>
      </c>
      <c r="B13" s="26"/>
      <c r="C13" s="26"/>
      <c r="D13" s="12">
        <f>D14+D15+D16+D17+D18+D19+D20+D21+D22+D23+D24+D25+D26+D27+D28+D29+D30+D31+D32+D33+D34+D35+D36+D37+D38+D39+D40+D41+D42</f>
        <v>25695.676589999999</v>
      </c>
      <c r="E13" s="12">
        <f t="shared" ref="E13:H13" si="2">E14+E15+E16+E17+E18+E19+E20+E21+E22+E23+E24+E25+E26+E27+E28+E29+E30+E31+E32+E33+E34+E35+E36+E37+E38+E39+E40+E41+E42</f>
        <v>0</v>
      </c>
      <c r="F13" s="12">
        <f t="shared" si="2"/>
        <v>21027.761961552482</v>
      </c>
      <c r="G13" s="12">
        <f t="shared" si="2"/>
        <v>2944.8771024627663</v>
      </c>
      <c r="H13" s="12">
        <f t="shared" si="2"/>
        <v>1723.0375259847469</v>
      </c>
    </row>
    <row r="14" spans="1:8" ht="30" x14ac:dyDescent="0.25">
      <c r="A14" s="4">
        <v>1</v>
      </c>
      <c r="B14" s="21" t="s">
        <v>31</v>
      </c>
      <c r="C14" s="8" t="s">
        <v>41</v>
      </c>
      <c r="D14" s="10">
        <f>E14+F14+G14+H14</f>
        <v>1194.0000000000002</v>
      </c>
      <c r="E14" s="16">
        <v>0</v>
      </c>
      <c r="F14" s="10">
        <v>995.00000000000023</v>
      </c>
      <c r="G14" s="10">
        <v>99.499999999999972</v>
      </c>
      <c r="H14" s="10">
        <v>99.499999999999972</v>
      </c>
    </row>
    <row r="15" spans="1:8" ht="36.75" customHeight="1" x14ac:dyDescent="0.25">
      <c r="A15" s="4">
        <v>2</v>
      </c>
      <c r="B15" s="9" t="s">
        <v>32</v>
      </c>
      <c r="C15" s="8" t="s">
        <v>42</v>
      </c>
      <c r="D15" s="10">
        <f t="shared" ref="D15:D42" si="3">E15+F15+G15+H15</f>
        <v>1194.0000000000002</v>
      </c>
      <c r="E15" s="16">
        <v>0</v>
      </c>
      <c r="F15" s="10">
        <v>995.00000000000023</v>
      </c>
      <c r="G15" s="10">
        <v>99.499999999999972</v>
      </c>
      <c r="H15" s="10">
        <v>99.499999999999972</v>
      </c>
    </row>
    <row r="16" spans="1:8" ht="34.5" customHeight="1" x14ac:dyDescent="0.25">
      <c r="A16" s="4">
        <v>3</v>
      </c>
      <c r="B16" s="9" t="s">
        <v>33</v>
      </c>
      <c r="C16" s="8" t="s">
        <v>43</v>
      </c>
      <c r="D16" s="10">
        <f t="shared" si="3"/>
        <v>1194.0000000000002</v>
      </c>
      <c r="E16" s="16">
        <v>0</v>
      </c>
      <c r="F16" s="10">
        <v>995.00000000000023</v>
      </c>
      <c r="G16" s="10">
        <v>99.499999999999972</v>
      </c>
      <c r="H16" s="10">
        <v>99.499999999999972</v>
      </c>
    </row>
    <row r="17" spans="1:8" ht="36" customHeight="1" x14ac:dyDescent="0.25">
      <c r="A17" s="4">
        <v>4</v>
      </c>
      <c r="B17" s="9" t="s">
        <v>34</v>
      </c>
      <c r="C17" s="8" t="s">
        <v>44</v>
      </c>
      <c r="D17" s="10">
        <f t="shared" si="3"/>
        <v>781.70400000000006</v>
      </c>
      <c r="E17" s="16">
        <v>0</v>
      </c>
      <c r="F17" s="10">
        <v>601.31047999999998</v>
      </c>
      <c r="G17" s="10">
        <v>90.196759999999998</v>
      </c>
      <c r="H17" s="10">
        <v>90.196759999999998</v>
      </c>
    </row>
    <row r="18" spans="1:8" ht="30" x14ac:dyDescent="0.25">
      <c r="A18" s="4">
        <v>5</v>
      </c>
      <c r="B18" s="9" t="s">
        <v>71</v>
      </c>
      <c r="C18" s="8" t="s">
        <v>45</v>
      </c>
      <c r="D18" s="10">
        <f t="shared" si="3"/>
        <v>731.80799999999999</v>
      </c>
      <c r="E18" s="16">
        <v>0</v>
      </c>
      <c r="F18" s="10">
        <v>585.44640000000004</v>
      </c>
      <c r="G18" s="10">
        <v>87.816959999999995</v>
      </c>
      <c r="H18" s="10">
        <v>58.544640000000001</v>
      </c>
    </row>
    <row r="19" spans="1:8" ht="45" customHeight="1" x14ac:dyDescent="0.25">
      <c r="A19" s="4">
        <v>6</v>
      </c>
      <c r="B19" s="9" t="s">
        <v>72</v>
      </c>
      <c r="C19" s="8" t="s">
        <v>46</v>
      </c>
      <c r="D19" s="10">
        <f t="shared" si="3"/>
        <v>490.64400000000001</v>
      </c>
      <c r="E19" s="16">
        <v>0</v>
      </c>
      <c r="F19" s="10">
        <v>392.51519999999999</v>
      </c>
      <c r="G19" s="10">
        <v>58.877279999999999</v>
      </c>
      <c r="H19" s="10">
        <v>39.251520000000006</v>
      </c>
    </row>
    <row r="20" spans="1:8" ht="33" customHeight="1" x14ac:dyDescent="0.25">
      <c r="A20" s="4">
        <v>7</v>
      </c>
      <c r="B20" s="9" t="s">
        <v>71</v>
      </c>
      <c r="C20" s="8" t="s">
        <v>47</v>
      </c>
      <c r="D20" s="10">
        <f t="shared" si="3"/>
        <v>572.41800000000012</v>
      </c>
      <c r="E20" s="16">
        <v>0</v>
      </c>
      <c r="F20" s="10">
        <v>457.93440000000004</v>
      </c>
      <c r="G20" s="10">
        <v>68.690160000000006</v>
      </c>
      <c r="H20" s="10">
        <v>45.793440000000004</v>
      </c>
    </row>
    <row r="21" spans="1:8" ht="33" customHeight="1" x14ac:dyDescent="0.25">
      <c r="A21" s="4">
        <v>8</v>
      </c>
      <c r="B21" s="9" t="s">
        <v>70</v>
      </c>
      <c r="C21" s="5" t="s">
        <v>48</v>
      </c>
      <c r="D21" s="10">
        <f t="shared" si="3"/>
        <v>702.06999999999994</v>
      </c>
      <c r="E21" s="16">
        <v>0</v>
      </c>
      <c r="F21" s="10">
        <v>632.49553991137816</v>
      </c>
      <c r="G21" s="10">
        <v>69.574460088621734</v>
      </c>
      <c r="H21" s="10">
        <v>0</v>
      </c>
    </row>
    <row r="22" spans="1:8" ht="36" customHeight="1" x14ac:dyDescent="0.25">
      <c r="A22" s="4">
        <v>9</v>
      </c>
      <c r="B22" s="9" t="s">
        <v>73</v>
      </c>
      <c r="C22" s="5" t="s">
        <v>49</v>
      </c>
      <c r="D22" s="10">
        <f t="shared" si="3"/>
        <v>706.93200000000002</v>
      </c>
      <c r="E22" s="16">
        <v>0</v>
      </c>
      <c r="F22" s="10">
        <v>636.9320400954208</v>
      </c>
      <c r="G22" s="10">
        <v>69.999959904579185</v>
      </c>
      <c r="H22" s="10">
        <v>0</v>
      </c>
    </row>
    <row r="23" spans="1:8" ht="30" x14ac:dyDescent="0.25">
      <c r="A23" s="4">
        <v>10</v>
      </c>
      <c r="B23" s="9" t="s">
        <v>35</v>
      </c>
      <c r="C23" s="5" t="s">
        <v>50</v>
      </c>
      <c r="D23" s="10">
        <f t="shared" si="3"/>
        <v>245.7</v>
      </c>
      <c r="E23" s="16">
        <v>0</v>
      </c>
      <c r="F23" s="10">
        <v>201.82499999999999</v>
      </c>
      <c r="G23" s="10">
        <v>26.324999999999999</v>
      </c>
      <c r="H23" s="10">
        <v>17.55</v>
      </c>
    </row>
    <row r="24" spans="1:8" ht="30" x14ac:dyDescent="0.25">
      <c r="A24" s="4">
        <v>11</v>
      </c>
      <c r="B24" s="9" t="s">
        <v>36</v>
      </c>
      <c r="C24" s="5" t="s">
        <v>51</v>
      </c>
      <c r="D24" s="10">
        <f t="shared" si="3"/>
        <v>1097.9699999999998</v>
      </c>
      <c r="E24" s="16">
        <v>0</v>
      </c>
      <c r="F24" s="10">
        <v>901.90392857142854</v>
      </c>
      <c r="G24" s="10">
        <v>117.63964285714286</v>
      </c>
      <c r="H24" s="10">
        <v>78.426428571428559</v>
      </c>
    </row>
    <row r="25" spans="1:8" ht="30" x14ac:dyDescent="0.25">
      <c r="A25" s="4">
        <v>12</v>
      </c>
      <c r="B25" s="9" t="s">
        <v>37</v>
      </c>
      <c r="C25" s="5" t="s">
        <v>52</v>
      </c>
      <c r="D25" s="10">
        <f t="shared" si="3"/>
        <v>1869.6108000000002</v>
      </c>
      <c r="E25" s="16">
        <v>0</v>
      </c>
      <c r="F25" s="10">
        <v>1459.6961326203209</v>
      </c>
      <c r="G25" s="10">
        <v>209.95629304812837</v>
      </c>
      <c r="H25" s="10">
        <v>199.9583743315508</v>
      </c>
    </row>
    <row r="26" spans="1:8" ht="30" x14ac:dyDescent="0.25">
      <c r="A26" s="4">
        <v>13</v>
      </c>
      <c r="B26" s="9" t="s">
        <v>38</v>
      </c>
      <c r="C26" s="5" t="s">
        <v>53</v>
      </c>
      <c r="D26" s="10">
        <f t="shared" si="3"/>
        <v>1873.758</v>
      </c>
      <c r="E26" s="16">
        <v>0</v>
      </c>
      <c r="F26" s="10">
        <v>1513.758</v>
      </c>
      <c r="G26" s="10">
        <v>180</v>
      </c>
      <c r="H26" s="10">
        <v>180</v>
      </c>
    </row>
    <row r="27" spans="1:8" x14ac:dyDescent="0.25">
      <c r="A27" s="4">
        <v>14</v>
      </c>
      <c r="B27" s="9" t="s">
        <v>74</v>
      </c>
      <c r="C27" s="8" t="s">
        <v>54</v>
      </c>
      <c r="D27" s="10">
        <f t="shared" si="3"/>
        <v>919.38</v>
      </c>
      <c r="E27" s="16">
        <v>0</v>
      </c>
      <c r="F27" s="10">
        <v>750.23</v>
      </c>
      <c r="G27" s="10">
        <v>112.634</v>
      </c>
      <c r="H27" s="10">
        <v>56.516000000000005</v>
      </c>
    </row>
    <row r="28" spans="1:8" ht="42" customHeight="1" x14ac:dyDescent="0.25">
      <c r="A28" s="4">
        <v>15</v>
      </c>
      <c r="B28" s="9" t="s">
        <v>75</v>
      </c>
      <c r="C28" s="8" t="s">
        <v>55</v>
      </c>
      <c r="D28" s="10">
        <f t="shared" si="3"/>
        <v>1182.06</v>
      </c>
      <c r="E28" s="16">
        <v>0</v>
      </c>
      <c r="F28" s="10">
        <v>908.43499999999995</v>
      </c>
      <c r="G28" s="10">
        <v>136.8125</v>
      </c>
      <c r="H28" s="10">
        <v>136.8125</v>
      </c>
    </row>
    <row r="29" spans="1:8" ht="35.25" customHeight="1" x14ac:dyDescent="0.25">
      <c r="A29" s="4">
        <v>16</v>
      </c>
      <c r="B29" s="9" t="s">
        <v>76</v>
      </c>
      <c r="C29" s="8" t="s">
        <v>56</v>
      </c>
      <c r="D29" s="10">
        <f t="shared" si="3"/>
        <v>1205.9399999999998</v>
      </c>
      <c r="E29" s="16">
        <v>0</v>
      </c>
      <c r="F29" s="10">
        <v>927.33999999999992</v>
      </c>
      <c r="G29" s="10">
        <v>139.30000000000001</v>
      </c>
      <c r="H29" s="10">
        <v>139.30000000000001</v>
      </c>
    </row>
    <row r="30" spans="1:8" ht="33.75" customHeight="1" x14ac:dyDescent="0.25">
      <c r="A30" s="4">
        <v>17</v>
      </c>
      <c r="B30" s="9" t="s">
        <v>74</v>
      </c>
      <c r="C30" s="8" t="s">
        <v>57</v>
      </c>
      <c r="D30" s="10">
        <f t="shared" si="3"/>
        <v>1050.72</v>
      </c>
      <c r="E30" s="16">
        <v>0</v>
      </c>
      <c r="F30" s="10">
        <v>901.47</v>
      </c>
      <c r="G30" s="10">
        <v>135.32</v>
      </c>
      <c r="H30" s="10">
        <v>13.929999999999998</v>
      </c>
    </row>
    <row r="31" spans="1:8" ht="29.25" customHeight="1" x14ac:dyDescent="0.25">
      <c r="A31" s="4">
        <v>18</v>
      </c>
      <c r="B31" s="9" t="s">
        <v>77</v>
      </c>
      <c r="C31" s="8" t="s">
        <v>58</v>
      </c>
      <c r="D31" s="10">
        <f t="shared" si="3"/>
        <v>728.34</v>
      </c>
      <c r="E31" s="16">
        <v>0</v>
      </c>
      <c r="F31" s="10">
        <v>632.82000000000005</v>
      </c>
      <c r="G31" s="10">
        <v>95.52</v>
      </c>
      <c r="H31" s="10">
        <v>0</v>
      </c>
    </row>
    <row r="32" spans="1:8" ht="30" customHeight="1" x14ac:dyDescent="0.25">
      <c r="A32" s="4">
        <v>19</v>
      </c>
      <c r="B32" s="9" t="s">
        <v>78</v>
      </c>
      <c r="C32" s="8" t="s">
        <v>59</v>
      </c>
      <c r="D32" s="10">
        <f t="shared" si="3"/>
        <v>1134.2999999999997</v>
      </c>
      <c r="E32" s="16">
        <v>0</v>
      </c>
      <c r="F32" s="10">
        <v>986.04499999999985</v>
      </c>
      <c r="G32" s="10">
        <v>148.255</v>
      </c>
      <c r="H32" s="10">
        <v>0</v>
      </c>
    </row>
    <row r="33" spans="1:8" ht="36.75" customHeight="1" x14ac:dyDescent="0.25">
      <c r="A33" s="4">
        <v>20</v>
      </c>
      <c r="B33" s="9" t="s">
        <v>79</v>
      </c>
      <c r="C33" s="8" t="s">
        <v>60</v>
      </c>
      <c r="D33" s="10">
        <f t="shared" si="3"/>
        <v>1098.48</v>
      </c>
      <c r="E33" s="16">
        <v>0</v>
      </c>
      <c r="F33" s="10">
        <v>955.2</v>
      </c>
      <c r="G33" s="10">
        <v>143.28</v>
      </c>
      <c r="H33" s="10">
        <v>0</v>
      </c>
    </row>
    <row r="34" spans="1:8" ht="37.5" customHeight="1" x14ac:dyDescent="0.25">
      <c r="A34" s="4">
        <v>21</v>
      </c>
      <c r="B34" s="22" t="s">
        <v>39</v>
      </c>
      <c r="C34" s="8" t="s">
        <v>61</v>
      </c>
      <c r="D34" s="10">
        <f t="shared" si="3"/>
        <v>226.85999999999996</v>
      </c>
      <c r="E34" s="16">
        <v>0</v>
      </c>
      <c r="F34" s="10">
        <v>197.20899999999997</v>
      </c>
      <c r="G34" s="10">
        <v>29.650999999999996</v>
      </c>
      <c r="H34" s="10">
        <v>0</v>
      </c>
    </row>
    <row r="35" spans="1:8" ht="32.25" customHeight="1" x14ac:dyDescent="0.25">
      <c r="A35" s="4">
        <v>22</v>
      </c>
      <c r="B35" s="22" t="s">
        <v>40</v>
      </c>
      <c r="C35" s="8" t="s">
        <v>62</v>
      </c>
      <c r="D35" s="10">
        <f t="shared" si="3"/>
        <v>191.04</v>
      </c>
      <c r="E35" s="16">
        <v>0</v>
      </c>
      <c r="F35" s="10">
        <v>166.06549999999999</v>
      </c>
      <c r="G35" s="10">
        <v>24.974499999999999</v>
      </c>
      <c r="H35" s="10">
        <v>0</v>
      </c>
    </row>
    <row r="36" spans="1:8" ht="37.5" customHeight="1" x14ac:dyDescent="0.25">
      <c r="A36" s="4">
        <v>23</v>
      </c>
      <c r="B36" s="22" t="s">
        <v>80</v>
      </c>
      <c r="C36" s="8" t="s">
        <v>63</v>
      </c>
      <c r="D36" s="10">
        <f t="shared" si="3"/>
        <v>651.92400000000009</v>
      </c>
      <c r="E36" s="16">
        <v>0</v>
      </c>
      <c r="F36" s="10">
        <v>501.48000000000013</v>
      </c>
      <c r="G36" s="10">
        <v>75.221999999999994</v>
      </c>
      <c r="H36" s="10">
        <v>75.221999999999994</v>
      </c>
    </row>
    <row r="37" spans="1:8" ht="31.5" customHeight="1" x14ac:dyDescent="0.25">
      <c r="A37" s="4">
        <v>24</v>
      </c>
      <c r="B37" s="22" t="s">
        <v>81</v>
      </c>
      <c r="C37" s="8" t="s">
        <v>64</v>
      </c>
      <c r="D37" s="10">
        <f t="shared" si="3"/>
        <v>1123.5540000000001</v>
      </c>
      <c r="E37" s="16">
        <v>0</v>
      </c>
      <c r="F37" s="10">
        <v>954.40400000000011</v>
      </c>
      <c r="G37" s="10">
        <v>139.30000000000001</v>
      </c>
      <c r="H37" s="10">
        <v>29.849999999999998</v>
      </c>
    </row>
    <row r="38" spans="1:8" ht="37.5" customHeight="1" x14ac:dyDescent="0.25">
      <c r="A38" s="4">
        <v>25</v>
      </c>
      <c r="B38" s="22" t="s">
        <v>81</v>
      </c>
      <c r="C38" s="8" t="s">
        <v>65</v>
      </c>
      <c r="D38" s="10">
        <f t="shared" si="3"/>
        <v>262.8</v>
      </c>
      <c r="E38" s="16">
        <v>0</v>
      </c>
      <c r="F38" s="10">
        <v>222.8</v>
      </c>
      <c r="G38" s="10">
        <v>35</v>
      </c>
      <c r="H38" s="10">
        <v>5</v>
      </c>
    </row>
    <row r="39" spans="1:8" ht="43.5" customHeight="1" x14ac:dyDescent="0.25">
      <c r="A39" s="4">
        <v>26</v>
      </c>
      <c r="B39" s="22" t="s">
        <v>82</v>
      </c>
      <c r="C39" s="8" t="s">
        <v>66</v>
      </c>
      <c r="D39" s="10">
        <f t="shared" si="3"/>
        <v>360.43874999999997</v>
      </c>
      <c r="E39" s="16">
        <v>0</v>
      </c>
      <c r="F39" s="10">
        <v>288.35098999999997</v>
      </c>
      <c r="G39" s="10">
        <v>36.043879999999994</v>
      </c>
      <c r="H39" s="10">
        <v>36.043879999999994</v>
      </c>
    </row>
    <row r="40" spans="1:8" ht="32.25" customHeight="1" x14ac:dyDescent="0.25">
      <c r="A40" s="4">
        <v>27</v>
      </c>
      <c r="B40" s="23" t="s">
        <v>8</v>
      </c>
      <c r="C40" s="8" t="s">
        <v>67</v>
      </c>
      <c r="D40" s="10">
        <f t="shared" si="3"/>
        <v>1158.97504</v>
      </c>
      <c r="E40" s="16">
        <v>0</v>
      </c>
      <c r="F40" s="10">
        <v>891.51769999999999</v>
      </c>
      <c r="G40" s="10">
        <v>133.72867000000002</v>
      </c>
      <c r="H40" s="10">
        <v>133.72867000000002</v>
      </c>
    </row>
    <row r="41" spans="1:8" ht="36.75" customHeight="1" x14ac:dyDescent="0.25">
      <c r="A41" s="4">
        <v>28</v>
      </c>
      <c r="B41" s="22" t="s">
        <v>83</v>
      </c>
      <c r="C41" s="8" t="s">
        <v>68</v>
      </c>
      <c r="D41" s="10">
        <f t="shared" si="3"/>
        <v>868.5</v>
      </c>
      <c r="E41" s="16">
        <v>0</v>
      </c>
      <c r="F41" s="10">
        <v>669.23376623376623</v>
      </c>
      <c r="G41" s="10">
        <v>140.99025974025975</v>
      </c>
      <c r="H41" s="10">
        <v>58.27597402597403</v>
      </c>
    </row>
    <row r="42" spans="1:8" ht="42" customHeight="1" x14ac:dyDescent="0.25">
      <c r="A42" s="4">
        <v>29</v>
      </c>
      <c r="B42" s="9" t="s">
        <v>84</v>
      </c>
      <c r="C42" s="8" t="s">
        <v>69</v>
      </c>
      <c r="D42" s="10">
        <f t="shared" si="3"/>
        <v>877.75000000000011</v>
      </c>
      <c r="E42" s="16">
        <v>0</v>
      </c>
      <c r="F42" s="10">
        <v>706.34388412017177</v>
      </c>
      <c r="G42" s="10">
        <v>141.26877682403435</v>
      </c>
      <c r="H42" s="10">
        <v>30.137339055793994</v>
      </c>
    </row>
    <row r="43" spans="1:8" s="3" customFormat="1" ht="27" customHeight="1" x14ac:dyDescent="0.25">
      <c r="A43" s="27" t="s">
        <v>17</v>
      </c>
      <c r="B43" s="27"/>
      <c r="C43" s="27"/>
      <c r="D43" s="12">
        <f>D44+D45+D46+D47</f>
        <v>1053.7</v>
      </c>
      <c r="E43" s="12">
        <f t="shared" ref="E43:H43" si="4">E44+E45+E46+E47</f>
        <v>834</v>
      </c>
      <c r="F43" s="12">
        <f t="shared" si="4"/>
        <v>219.70000000000002</v>
      </c>
      <c r="G43" s="12">
        <f t="shared" si="4"/>
        <v>0</v>
      </c>
      <c r="H43" s="12">
        <f t="shared" si="4"/>
        <v>0</v>
      </c>
    </row>
    <row r="44" spans="1:8" ht="26.25" customHeight="1" x14ac:dyDescent="0.25">
      <c r="A44" s="7">
        <v>1</v>
      </c>
      <c r="B44" s="24" t="s">
        <v>15</v>
      </c>
      <c r="C44" s="7" t="s">
        <v>85</v>
      </c>
      <c r="D44" s="10">
        <f t="shared" ref="D44:D47" si="5">E44+F44+G44+H44</f>
        <v>257.8</v>
      </c>
      <c r="E44" s="16">
        <v>204.2</v>
      </c>
      <c r="F44" s="16">
        <v>53.6</v>
      </c>
      <c r="G44" s="16">
        <v>0</v>
      </c>
      <c r="H44" s="16">
        <v>0</v>
      </c>
    </row>
    <row r="45" spans="1:8" ht="21" customHeight="1" x14ac:dyDescent="0.25">
      <c r="A45" s="7">
        <v>2</v>
      </c>
      <c r="B45" s="24" t="s">
        <v>9</v>
      </c>
      <c r="C45" s="7" t="s">
        <v>86</v>
      </c>
      <c r="D45" s="10">
        <f t="shared" si="5"/>
        <v>294</v>
      </c>
      <c r="E45" s="16">
        <v>232.5</v>
      </c>
      <c r="F45" s="16">
        <v>61.5</v>
      </c>
      <c r="G45" s="16">
        <v>0</v>
      </c>
      <c r="H45" s="16">
        <v>0</v>
      </c>
    </row>
    <row r="46" spans="1:8" ht="21.75" customHeight="1" x14ac:dyDescent="0.25">
      <c r="A46" s="7">
        <v>3</v>
      </c>
      <c r="B46" s="24" t="s">
        <v>21</v>
      </c>
      <c r="C46" s="7" t="s">
        <v>87</v>
      </c>
      <c r="D46" s="10">
        <f t="shared" si="5"/>
        <v>257.5</v>
      </c>
      <c r="E46" s="16">
        <v>203.8</v>
      </c>
      <c r="F46" s="16">
        <v>53.7</v>
      </c>
      <c r="G46" s="16">
        <v>0</v>
      </c>
      <c r="H46" s="16">
        <v>0</v>
      </c>
    </row>
    <row r="47" spans="1:8" ht="20.25" customHeight="1" x14ac:dyDescent="0.25">
      <c r="A47" s="7">
        <v>4</v>
      </c>
      <c r="B47" s="24" t="s">
        <v>18</v>
      </c>
      <c r="C47" s="7" t="s">
        <v>88</v>
      </c>
      <c r="D47" s="10">
        <f t="shared" si="5"/>
        <v>244.4</v>
      </c>
      <c r="E47" s="16">
        <v>193.5</v>
      </c>
      <c r="F47" s="16">
        <v>50.9</v>
      </c>
      <c r="G47" s="16">
        <v>0</v>
      </c>
      <c r="H47" s="16">
        <v>0</v>
      </c>
    </row>
    <row r="48" spans="1:8" s="3" customFormat="1" ht="25.5" customHeight="1" x14ac:dyDescent="0.25">
      <c r="A48" s="27" t="s">
        <v>19</v>
      </c>
      <c r="B48" s="26"/>
      <c r="C48" s="28"/>
      <c r="D48" s="12">
        <f>D5+D13+D43</f>
        <v>30240.055919999999</v>
      </c>
      <c r="E48" s="12">
        <f>E5+E13+E43</f>
        <v>3220.7184476000002</v>
      </c>
      <c r="F48" s="12">
        <f>F5+F13+F43</f>
        <v>21635.402501552482</v>
      </c>
      <c r="G48" s="12">
        <f>G5+G13+G43</f>
        <v>3302.8871536627662</v>
      </c>
      <c r="H48" s="12">
        <f>H5+H13+H43</f>
        <v>2081.0478171847471</v>
      </c>
    </row>
    <row r="49" ht="15" customHeight="1" x14ac:dyDescent="0.25"/>
    <row r="50" ht="15" customHeight="1" x14ac:dyDescent="0.25"/>
    <row r="51" ht="15" customHeight="1" x14ac:dyDescent="0.25"/>
    <row r="52" ht="15.75" customHeight="1" x14ac:dyDescent="0.25"/>
  </sheetData>
  <mergeCells count="10">
    <mergeCell ref="A1:H1"/>
    <mergeCell ref="A13:C13"/>
    <mergeCell ref="A43:C43"/>
    <mergeCell ref="A48:C48"/>
    <mergeCell ref="A5:C5"/>
    <mergeCell ref="A3:A4"/>
    <mergeCell ref="B3:B4"/>
    <mergeCell ref="C3:C4"/>
    <mergeCell ref="E3:H3"/>
    <mergeCell ref="D3:D4"/>
  </mergeCells>
  <pageMargins left="0.15748031496062992" right="0.15748031496062992" top="0.15748031496062992" bottom="0.15748031496062992" header="0.15748031496062992" footer="0.15748031496062992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2023-03-09T10:07:22Z</dcterms:modified>
</cp:coreProperties>
</file>